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6 Excel\"/>
    </mc:Choice>
  </mc:AlternateContent>
  <xr:revisionPtr revIDLastSave="0" documentId="13_ncr:1_{B65C3D70-5EAA-4E91-A6E3-A92BB495556B}" xr6:coauthVersionLast="47" xr6:coauthVersionMax="47" xr10:uidLastSave="{00000000-0000-0000-0000-000000000000}"/>
  <bookViews>
    <workbookView xWindow="-120" yWindow="-120" windowWidth="29040" windowHeight="15840" xr2:uid="{3E0DC38B-3ECE-4971-8B9B-28067C20BBC3}"/>
  </bookViews>
  <sheets>
    <sheet name="ตารางเรียน" sheetId="2" r:id="rId1"/>
    <sheet name="รายรับ-จ่าย" sheetId="3" r:id="rId2"/>
    <sheet name="วันเกิด" sheetId="4" r:id="rId3"/>
    <sheet name="แบบประเมิน" sheetId="5" r:id="rId4"/>
    <sheet name="Sheet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3" l="1"/>
  <c r="E73" i="3"/>
  <c r="E104" i="3"/>
  <c r="E135" i="3"/>
  <c r="E11" i="3"/>
  <c r="D4" i="6"/>
  <c r="D5" i="6"/>
  <c r="D6" i="6"/>
  <c r="D7" i="6"/>
  <c r="D3" i="6"/>
  <c r="H5" i="5"/>
  <c r="H6" i="5"/>
  <c r="H7" i="5"/>
  <c r="H8" i="5"/>
  <c r="H4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E167" i="3"/>
  <c r="E136" i="3"/>
  <c r="E105" i="3"/>
  <c r="E74" i="3"/>
  <c r="E43" i="3"/>
  <c r="E12" i="3"/>
  <c r="E18" i="4" l="1"/>
</calcChain>
</file>

<file path=xl/sharedStrings.xml><?xml version="1.0" encoding="utf-8"?>
<sst xmlns="http://schemas.openxmlformats.org/spreadsheetml/2006/main" count="190" uniqueCount="114">
  <si>
    <t>ตารางเรียน ชั้นป.4/6</t>
  </si>
  <si>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</si>
  <si>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</si>
  <si>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</si>
  <si>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</si>
  <si>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</si>
  <si>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</si>
  <si>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</si>
  <si>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11.30-12.30</t>
  </si>
  <si>
    <t>12.30-13.30</t>
  </si>
  <si>
    <t>13.30-14.30</t>
  </si>
  <si>
    <t>14.30-15.30</t>
  </si>
  <si>
    <t>10.30-11.30</t>
  </si>
  <si>
    <t>วิทยาศาสตร์</t>
  </si>
  <si>
    <t>เทคโนโลยีฯ</t>
  </si>
  <si>
    <t>พักกลางวัน</t>
  </si>
  <si>
    <t>คณิตศาสตร์</t>
  </si>
  <si>
    <t>ภาษาไทย</t>
  </si>
  <si>
    <t>สุขศึกษา</t>
  </si>
  <si>
    <t>ภาษาไทยเสริม</t>
  </si>
  <si>
    <t>ประวัติศาสตร์</t>
  </si>
  <si>
    <t>พลศึกษา</t>
  </si>
  <si>
    <t>ดนตรี-นาฏศิลป์</t>
  </si>
  <si>
    <t>แนะแนว</t>
  </si>
  <si>
    <t>9.30-10.30</t>
  </si>
  <si>
    <t>ชุมนุม</t>
  </si>
  <si>
    <t>การงานอาชีพ</t>
  </si>
  <si>
    <t>สังคม</t>
  </si>
  <si>
    <t>ศิลปะ</t>
  </si>
  <si>
    <t>Intensive</t>
  </si>
  <si>
    <t>ลูกเสือ-ยุวฯ</t>
  </si>
  <si>
    <t>คณิตศาสตร์เสริม</t>
  </si>
  <si>
    <t>Grammar</t>
  </si>
  <si>
    <t>เสริมทักษะ</t>
  </si>
  <si>
    <t>สังคมศึกษา</t>
  </si>
  <si>
    <t>ตารางรายรับ-จ่าย วันจันทร์</t>
  </si>
  <si>
    <t>ลำดับที่</t>
  </si>
  <si>
    <t>รายจ่าย</t>
  </si>
  <si>
    <t>จำนวน</t>
  </si>
  <si>
    <t>รายรับ</t>
  </si>
  <si>
    <t>รายการ</t>
  </si>
  <si>
    <t>รวม</t>
  </si>
  <si>
    <t>คงเหลือ</t>
  </si>
  <si>
    <t>ตารางรายรับ-จ่าย วันอังคาร</t>
  </si>
  <si>
    <t>ตารางรายรับ-จ่าย วันพุธ</t>
  </si>
  <si>
    <t>ตารางร่ายรับ-จ่าย วันพฤหัสบดี</t>
  </si>
  <si>
    <t>ตารางรายรับ-จ่าย วันศุกร์</t>
  </si>
  <si>
    <t>แม่ให้เงินมา</t>
  </si>
  <si>
    <t>ซื้อขนมปังปิ้ง</t>
  </si>
  <si>
    <t>ซื้อน้ำ</t>
  </si>
  <si>
    <t>ซื้อไอศกรีม</t>
  </si>
  <si>
    <t>ซื้อดินสอ</t>
  </si>
  <si>
    <t>ซื้อขนมเลย์</t>
  </si>
  <si>
    <t>พ่อให้เงินมา</t>
  </si>
  <si>
    <t>แม่ให้มาอีก</t>
  </si>
  <si>
    <t>ซื้อเสื้อกีฬา</t>
  </si>
  <si>
    <t>ซื้อเสื้อใจใส</t>
  </si>
  <si>
    <t>ซื้อรองเท้านักเรียน</t>
  </si>
  <si>
    <t>ยายให้เงินมา</t>
  </si>
  <si>
    <t>แม่ให้เงินมาอีก</t>
  </si>
  <si>
    <t>ซื้อข้าวกลางวัน</t>
  </si>
  <si>
    <t>ย่าให้เงินมา</t>
  </si>
  <si>
    <t>อาให้อีก</t>
  </si>
  <si>
    <t>ซื้อโบว์ติดผม</t>
  </si>
  <si>
    <t>ซื้อคูปองเล่นเกม</t>
  </si>
  <si>
    <t>ซื้อยำ</t>
  </si>
  <si>
    <t>ซื้อปาท๋องโก๋</t>
  </si>
  <si>
    <t>ซื้อนมสด</t>
  </si>
  <si>
    <t>ตารางรายรับ-จ่าย วันเสาร์</t>
  </si>
  <si>
    <t>ตารางรายรับ-จ่าย วันอาทิตย์</t>
  </si>
  <si>
    <t>แม่ให้มา</t>
  </si>
  <si>
    <t>ซื้อแอปเปิ้ล</t>
  </si>
  <si>
    <t>ซื้อตั๋วหนัง</t>
  </si>
  <si>
    <t>ซื้อกระเป๋าแฟชั่น</t>
  </si>
  <si>
    <t>ลิปออย</t>
  </si>
  <si>
    <t>ไส้กรอก</t>
  </si>
  <si>
    <t>น้ำ</t>
  </si>
  <si>
    <t>รายการสินค้าจัดงานวันเกิด</t>
  </si>
  <si>
    <t>ลำดับ</t>
  </si>
  <si>
    <t>ราคา</t>
  </si>
  <si>
    <t>น้ำอัดลม/ขวด (ขวดใหญ่)</t>
  </si>
  <si>
    <t>ชาบู</t>
  </si>
  <si>
    <t>หมูย่างเกาหลี</t>
  </si>
  <si>
    <t>เฟร้นฟราย</t>
  </si>
  <si>
    <t>ไอศกรีม swensens</t>
  </si>
  <si>
    <t>น้ำแข็ง/ถุง</t>
  </si>
  <si>
    <t>ลูกโป่ง/ใบ</t>
  </si>
  <si>
    <t>เทียนวันเกิด</t>
  </si>
  <si>
    <t>เค้ก 2 ปอนด์</t>
  </si>
  <si>
    <t>KFC</t>
  </si>
  <si>
    <t>น้ำชาไข่มุก</t>
  </si>
  <si>
    <t>ผลไม้รวม</t>
  </si>
  <si>
    <t>ไส้กรอกทอด</t>
  </si>
  <si>
    <t>แซลมอนย่าง</t>
  </si>
  <si>
    <t>สาหร่ายเถ้าแก่น้อย</t>
  </si>
  <si>
    <t>แบบประเมินชิ้นงาน</t>
  </si>
  <si>
    <t>ที่</t>
  </si>
  <si>
    <t>ชื่อ-สกุล</t>
  </si>
  <si>
    <t>จัดรูปแบบได้สวยงามและเหมะสม</t>
  </si>
  <si>
    <t>มีความตั้งใจในการทำงาน</t>
  </si>
  <si>
    <t>มีความคิดสร้างสรรค์</t>
  </si>
  <si>
    <t>เสร็จทันตามเวลาที่กำหนด</t>
  </si>
  <si>
    <t>เด็กหญิงกชพร</t>
  </si>
  <si>
    <t>โลกนิมิตร</t>
  </si>
  <si>
    <t>เด็กหญิงธัญปภัทร</t>
  </si>
  <si>
    <t>นันตา</t>
  </si>
  <si>
    <t>เด็กหญิงกวินธิดา</t>
  </si>
  <si>
    <t>ประสมทอง</t>
  </si>
  <si>
    <t>เด็กหญิงณธิดา</t>
  </si>
  <si>
    <t>อุ่อรุณ</t>
  </si>
  <si>
    <t>เด็กหญิงพิมพ์ปภัสส์</t>
  </si>
  <si>
    <t>ปวรวัฒนทรัพย์</t>
  </si>
  <si>
    <t>แผนภูมิแสดงรายรับ-จ่าย</t>
  </si>
  <si>
    <t>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</si>
</sst>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2005_iannnnnGTO"/>
    </font>
    <font>
      <sz val="11"/>
      <color theme="1"/>
      <name val="2005_iannnnnGTO"/>
    </font>
    <font>
      <sz val="12"/>
      <color theme="1"/>
      <name val="2005_iannnnnGTO"/>
    </font>
    <font>
      <sz val="16"/>
      <color theme="1"/>
      <name val="Tahoma"/>
      <family val="2"/>
      <charset val="222"/>
      <scheme val="minor"/>
    </font>
    <font>
      <sz val="18"/>
      <color theme="3" tint="-0.499984740745262"/>
      <name val="2005_iannnnnGMO"/>
    </font>
    <font>
      <sz val="18"/>
      <color rgb="FFFF0000"/>
      <name val="2005_iannnnnMTV"/>
    </font>
    <font>
      <sz val="18"/>
      <color rgb="FFFF33CC"/>
      <name val="2005_iannnnnMTV"/>
    </font>
    <font>
      <sz val="18"/>
      <color theme="4" tint="-0.499984740745262"/>
      <name val="2005_iannnnnMTV"/>
    </font>
    <font>
      <sz val="18"/>
      <color theme="9"/>
      <name val="2005_iannnnnMTV"/>
    </font>
    <font>
      <sz val="18"/>
      <color theme="8"/>
      <name val="2005_iannnnnMTV"/>
    </font>
    <font>
      <sz val="18"/>
      <color theme="4"/>
      <name val="2005_iannnnnMTV"/>
    </font>
    <font>
      <sz val="18"/>
      <color rgb="FF7030A0"/>
      <name val="2005_iannnnnMTV"/>
    </font>
    <font>
      <sz val="18"/>
      <color theme="7"/>
      <name val="2005_iannnnnMTV"/>
    </font>
    <font>
      <sz val="18"/>
      <color theme="5"/>
      <name val="2005_iannnnnMTV"/>
    </font>
    <font>
      <sz val="18"/>
      <color theme="1"/>
      <name val="2005_iannnnnGMO"/>
    </font>
    <font>
      <sz val="11"/>
      <color theme="1"/>
      <name val="2005_iannnnnGMO"/>
    </font>
    <font>
      <sz val="18"/>
      <color theme="4" tint="-0.499984740745262"/>
      <name val="2005_iannnnnGMO"/>
    </font>
    <font>
      <sz val="18"/>
      <color rgb="FFFF00FF"/>
      <name val="2005_iannnnnMTV"/>
    </font>
    <font>
      <sz val="18"/>
      <color rgb="FFC00000"/>
      <name val="2005_iannnnnMTV"/>
    </font>
    <font>
      <sz val="14"/>
      <color theme="7" tint="0.39997558519241921"/>
      <name val="2005_iannnnnMTV"/>
    </font>
    <font>
      <sz val="12"/>
      <color theme="1"/>
      <name val="Tahoma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8786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0" xfId="0" applyFont="1"/>
    <xf numFmtId="0" fontId="17" fillId="0" borderId="0" xfId="0" applyFont="1"/>
    <xf numFmtId="0" fontId="16" fillId="0" borderId="5" xfId="0" applyFont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2" fillId="0" borderId="0" xfId="0" applyFont="1"/>
    <xf numFmtId="0" fontId="14" fillId="9" borderId="1" xfId="0" applyFont="1" applyFill="1" applyBorder="1" applyAlignment="1">
      <alignment textRotation="90"/>
    </xf>
    <xf numFmtId="0" fontId="10" fillId="9" borderId="1" xfId="0" applyFont="1" applyFill="1" applyBorder="1" applyAlignment="1">
      <alignment textRotation="90"/>
    </xf>
    <xf numFmtId="0" fontId="11" fillId="9" borderId="1" xfId="0" applyFont="1" applyFill="1" applyBorder="1" applyAlignment="1">
      <alignment textRotation="90"/>
    </xf>
    <xf numFmtId="0" fontId="13" fillId="9" borderId="1" xfId="0" applyFont="1" applyFill="1" applyBorder="1" applyAlignment="1">
      <alignment textRotation="90"/>
    </xf>
    <xf numFmtId="0" fontId="19" fillId="9" borderId="1" xfId="0" applyFont="1" applyFill="1" applyBorder="1" applyAlignment="1">
      <alignment textRotation="90"/>
    </xf>
    <xf numFmtId="0" fontId="14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5" fillId="9" borderId="1" xfId="0" applyFont="1" applyFill="1" applyBorder="1"/>
    <xf numFmtId="0" fontId="19" fillId="0" borderId="12" xfId="0" applyFont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938B"/>
      <color rgb="FFFF33CC"/>
      <color rgb="FFF8786E"/>
      <color rgb="FFF27EC0"/>
      <color rgb="FFFF99FF"/>
      <color rgb="FFBCF8AE"/>
      <color rgb="FF84F26A"/>
      <color rgb="FF95F3B4"/>
      <color rgb="FFE3BBFB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bg1"/>
                </a:solidFill>
                <a:effectLst>
                  <a:glow rad="101600">
                    <a:schemeClr val="accent5">
                      <a:satMod val="175000"/>
                      <a:alpha val="40000"/>
                    </a:schemeClr>
                  </a:glow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  <a:latin typeface="2005_iannnnnMTV" panose="02000000000000000000" pitchFamily="2" charset="0"/>
                <a:ea typeface="+mn-ea"/>
                <a:cs typeface="2005_iannnnnMTV" panose="02000000000000000000" pitchFamily="2" charset="0"/>
              </a:defRPr>
            </a:pPr>
            <a:r>
              <a:rPr lang="th-TH"/>
              <a:t>แผนภูมิรายรับ-จ่าย</a:t>
            </a:r>
            <a:endParaRPr lang="en-US"/>
          </a:p>
        </c:rich>
      </c:tx>
      <c:layout>
        <c:manualLayout>
          <c:xMode val="edge"/>
          <c:yMode val="edge"/>
          <c:x val="0.35103579650390992"/>
          <c:y val="2.8545904652099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bg1"/>
              </a:solidFill>
              <a:effectLst>
                <a:glow rad="101600">
                  <a:schemeClr val="accent5">
                    <a:satMod val="175000"/>
                    <a:alpha val="40000"/>
                  </a:schemeClr>
                </a:glow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2005_iannnnnMTV" panose="02000000000000000000" pitchFamily="2" charset="0"/>
              <a:ea typeface="+mn-ea"/>
              <a:cs typeface="2005_iannnnnMTV" panose="02000000000000000000" pitchFamily="2" charset="0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6683443470434945E-2"/>
          <c:y val="0.15420448163810993"/>
          <c:w val="0.88723862642169726"/>
          <c:h val="0.6002943125969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Sheet6!$B$2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gradFill flip="none" rotWithShape="1">
              <a:gsLst>
                <a:gs pos="0">
                  <a:srgbClr val="F8786E">
                    <a:tint val="66000"/>
                    <a:satMod val="160000"/>
                  </a:srgbClr>
                </a:gs>
                <a:gs pos="50000">
                  <a:srgbClr val="F8786E">
                    <a:tint val="44500"/>
                    <a:satMod val="160000"/>
                  </a:srgbClr>
                </a:gs>
                <a:gs pos="100000">
                  <a:srgbClr val="F8786E">
                    <a:tint val="23500"/>
                    <a:satMod val="160000"/>
                  </a:srgbClr>
                </a:gs>
              </a:gsLst>
              <a:path path="circle">
                <a:fillToRect r="100000" b="100000"/>
              </a:path>
              <a:tileRect l="-100000" t="-100000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effectLst>
                      <a:glow rad="101600">
                        <a:schemeClr val="accent5">
                          <a:satMod val="175000"/>
                          <a:alpha val="40000"/>
                        </a:schemeClr>
                      </a:glow>
                      <a:outerShdw blurRad="50800" dist="38100" dir="8100000" algn="tr" rotWithShape="0">
                        <a:prstClr val="black">
                          <a:alpha val="40000"/>
                        </a:prstClr>
                      </a:outerShdw>
                    </a:effectLst>
                    <a:latin typeface="2005_iannnnnMTV" panose="02000000000000000000" pitchFamily="2" charset="0"/>
                    <a:ea typeface="+mn-ea"/>
                    <a:cs typeface="2005_iannnnnMTV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Sheet6!$A$3:$A$7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Sheet6!$B$3:$B$7</c:f>
              <c:numCache>
                <c:formatCode>General</c:formatCode>
                <c:ptCount val="5"/>
                <c:pt idx="0">
                  <c:v>120</c:v>
                </c:pt>
                <c:pt idx="1">
                  <c:v>50</c:v>
                </c:pt>
                <c:pt idx="2">
                  <c:v>40</c:v>
                </c:pt>
                <c:pt idx="3">
                  <c:v>30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BBE-BECE-9B0D06C00EAC}"/>
            </c:ext>
          </c:extLst>
        </c:ser>
        <c:ser>
          <c:idx val="1"/>
          <c:order val="1"/>
          <c:tx>
            <c:strRef>
              <c:f>Sheet6!$C$2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E3BBFB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effectLst>
                      <a:glow rad="101600">
                        <a:schemeClr val="accent5">
                          <a:satMod val="175000"/>
                          <a:alpha val="40000"/>
                        </a:schemeClr>
                      </a:glow>
                      <a:outerShdw blurRad="50800" dist="38100" dir="8100000" algn="tr" rotWithShape="0">
                        <a:prstClr val="black">
                          <a:alpha val="40000"/>
                        </a:prstClr>
                      </a:outerShdw>
                    </a:effectLst>
                    <a:latin typeface="2005_iannnnnMTV" panose="02000000000000000000" pitchFamily="2" charset="0"/>
                    <a:ea typeface="+mn-ea"/>
                    <a:cs typeface="2005_iannnnnMTV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Sheet6!$A$3:$A$7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Sheet6!$C$3:$C$7</c:f>
              <c:numCache>
                <c:formatCode>General</c:formatCode>
                <c:ptCount val="5"/>
                <c:pt idx="0">
                  <c:v>40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5-4BBE-BECE-9B0D06C00EAC}"/>
            </c:ext>
          </c:extLst>
        </c:ser>
        <c:ser>
          <c:idx val="2"/>
          <c:order val="2"/>
          <c:tx>
            <c:strRef>
              <c:f>Sheet6!$D$2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rgbClr val="95F3B4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effectLst>
                      <a:glow rad="101600">
                        <a:schemeClr val="accent5">
                          <a:satMod val="175000"/>
                          <a:alpha val="40000"/>
                        </a:schemeClr>
                      </a:glow>
                      <a:outerShdw blurRad="50800" dist="38100" dir="8100000" algn="tr" rotWithShape="0">
                        <a:prstClr val="black">
                          <a:alpha val="40000"/>
                        </a:prstClr>
                      </a:outerShdw>
                    </a:effectLst>
                    <a:latin typeface="2005_iannnnnMTV" panose="02000000000000000000" pitchFamily="2" charset="0"/>
                    <a:ea typeface="+mn-ea"/>
                    <a:cs typeface="2005_iannnnnMTV" panose="02000000000000000000" pitchFamily="2" charset="0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Sheet6!$A$3:$A$7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Sheet6!$D$3:$D$7</c:f>
              <c:numCache>
                <c:formatCode>General</c:formatCode>
                <c:ptCount val="5"/>
                <c:pt idx="0">
                  <c:v>80</c:v>
                </c:pt>
                <c:pt idx="1">
                  <c:v>30</c:v>
                </c:pt>
                <c:pt idx="2">
                  <c:v>20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5-4BBE-BECE-9B0D06C00E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0840912"/>
        <c:axId val="790841744"/>
      </c:barChart>
      <c:catAx>
        <c:axId val="7908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bg1"/>
                </a:solidFill>
                <a:effectLst>
                  <a:glow rad="101600">
                    <a:schemeClr val="accent5">
                      <a:satMod val="175000"/>
                      <a:alpha val="40000"/>
                    </a:schemeClr>
                  </a:glow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  <a:latin typeface="2005_iannnnnMTV" panose="02000000000000000000" pitchFamily="2" charset="0"/>
                <a:ea typeface="+mn-ea"/>
                <a:cs typeface="2005_iannnnnMTV" panose="02000000000000000000" pitchFamily="2" charset="0"/>
              </a:defRPr>
            </a:pPr>
            <a:endParaRPr lang="th-TH"/>
          </a:p>
        </c:txPr>
        <c:crossAx val="790841744"/>
        <c:crosses val="autoZero"/>
        <c:auto val="1"/>
        <c:lblAlgn val="ctr"/>
        <c:lblOffset val="100"/>
        <c:noMultiLvlLbl val="0"/>
      </c:catAx>
      <c:valAx>
        <c:axId val="79084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9938B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bg1"/>
                </a:solidFill>
                <a:effectLst>
                  <a:glow rad="101600">
                    <a:schemeClr val="accent5">
                      <a:satMod val="175000"/>
                      <a:alpha val="40000"/>
                    </a:schemeClr>
                  </a:glow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  <a:latin typeface="2005_iannnnnMTV" panose="02000000000000000000" pitchFamily="2" charset="0"/>
                <a:ea typeface="+mn-ea"/>
                <a:cs typeface="2005_iannnnnMTV" panose="02000000000000000000" pitchFamily="2" charset="0"/>
              </a:defRPr>
            </a:pPr>
            <a:endParaRPr lang="th-TH"/>
          </a:p>
        </c:txPr>
        <c:crossAx val="790840912"/>
        <c:crosses val="autoZero"/>
        <c:crossBetween val="between"/>
      </c:valAx>
      <c:spPr>
        <a:solidFill>
          <a:schemeClr val="accent1">
            <a:lumMod val="75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  <a:effectLst/>
        <a:scene3d>
          <a:camera prst="orthographicFront"/>
          <a:lightRig rig="soft" dir="t">
            <a:rot lat="0" lon="0" rev="0"/>
          </a:lightRig>
        </a:scene3d>
        <a:sp3d prstMaterial="matte">
          <a:bevelT w="63500" h="63500" prst="artDeco"/>
          <a:contourClr>
            <a:srgbClr val="000000"/>
          </a:contourClr>
        </a:sp3d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effectLst>
                <a:glow rad="101600">
                  <a:schemeClr val="accent5">
                    <a:satMod val="175000"/>
                    <a:alpha val="40000"/>
                  </a:schemeClr>
                </a:glow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2005_iannnnnMTV" panose="02000000000000000000" pitchFamily="2" charset="0"/>
              <a:ea typeface="+mn-ea"/>
              <a:cs typeface="2005_iannnnnMTV" panose="02000000000000000000" pitchFamily="2" charset="0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txPr>
    <a:bodyPr/>
    <a:lstStyle/>
    <a:p>
      <a:pPr>
        <a:defRPr sz="1400">
          <a:solidFill>
            <a:schemeClr val="bg1"/>
          </a:solidFill>
          <a:effectLst>
            <a:glow rad="101600">
              <a:schemeClr val="accent5">
                <a:satMod val="175000"/>
                <a:alpha val="40000"/>
              </a:schemeClr>
            </a:glow>
            <a:outerShdw blurRad="50800" dist="38100" dir="8100000" algn="tr" rotWithShape="0">
              <a:prstClr val="black">
                <a:alpha val="40000"/>
              </a:prstClr>
            </a:outerShdw>
          </a:effectLst>
          <a:latin typeface="2005_iannnnnMTV" panose="02000000000000000000" pitchFamily="2" charset="0"/>
          <a:cs typeface="2005_iannnnnMTV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29104</xdr:rowOff>
    </xdr:from>
    <xdr:to>
      <xdr:col>6</xdr:col>
      <xdr:colOff>454819</xdr:colOff>
      <xdr:row>26</xdr:row>
      <xdr:rowOff>24343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659717-CE00-4B1F-90B9-D9C197283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31748</xdr:colOff>
      <xdr:row>8</xdr:row>
      <xdr:rowOff>21167</xdr:rowOff>
    </xdr:from>
    <xdr:to>
      <xdr:col>4</xdr:col>
      <xdr:colOff>153457</xdr:colOff>
      <xdr:row>8</xdr:row>
      <xdr:rowOff>116417</xdr:rowOff>
    </xdr:to>
    <xdr:sp macro="" textlink="">
      <xdr:nvSpPr>
        <xdr:cNvPr id="4" name="Star: 4 Points 3">
          <a:extLst>
            <a:ext uri="{FF2B5EF4-FFF2-40B4-BE49-F238E27FC236}">
              <a16:creationId xmlns:a16="http://schemas.microsoft.com/office/drawing/2014/main" id="{959483E0-6C5A-4648-AE34-DE8EC75AACCA}"/>
            </a:ext>
          </a:extLst>
        </xdr:cNvPr>
        <xdr:cNvSpPr/>
      </xdr:nvSpPr>
      <xdr:spPr>
        <a:xfrm rot="21315612">
          <a:off x="2783415" y="2127250"/>
          <a:ext cx="121709" cy="952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62440</xdr:colOff>
      <xdr:row>8</xdr:row>
      <xdr:rowOff>67735</xdr:rowOff>
    </xdr:from>
    <xdr:to>
      <xdr:col>2</xdr:col>
      <xdr:colOff>184149</xdr:colOff>
      <xdr:row>8</xdr:row>
      <xdr:rowOff>162985</xdr:rowOff>
    </xdr:to>
    <xdr:sp macro="" textlink="">
      <xdr:nvSpPr>
        <xdr:cNvPr id="5" name="Star: 4 Points 4">
          <a:extLst>
            <a:ext uri="{FF2B5EF4-FFF2-40B4-BE49-F238E27FC236}">
              <a16:creationId xmlns:a16="http://schemas.microsoft.com/office/drawing/2014/main" id="{A4C39C85-36A2-4D0D-BA1B-D51AA6CAD729}"/>
            </a:ext>
          </a:extLst>
        </xdr:cNvPr>
        <xdr:cNvSpPr/>
      </xdr:nvSpPr>
      <xdr:spPr>
        <a:xfrm rot="275238">
          <a:off x="1438273" y="2173818"/>
          <a:ext cx="121709" cy="952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5080-1218-44CF-AA93-CC32D72FDDF2}">
  <sheetPr>
    <tabColor theme="4"/>
  </sheetPr>
  <dimension ref="A1:H12"/>
  <sheetViews>
    <sheetView tabSelected="1" zoomScale="160" zoomScaleNormal="160" workbookViewId="0">
      <selection activeCell="F11" sqref="F11"/>
    </sheetView>
  </sheetViews>
  <sheetFormatPr defaultColWidth="14.125" defaultRowHeight="18" x14ac:dyDescent="0.45"/>
  <cols>
    <col min="1" max="2" width="14.125" style="2"/>
    <col min="3" max="3" width="14" style="2" customWidth="1"/>
    <col min="4" max="16384" width="14.125" style="2"/>
  </cols>
  <sheetData>
    <row r="1" spans="1:8" ht="27" x14ac:dyDescent="0.6">
      <c r="A1" s="45" t="s">
        <v>0</v>
      </c>
      <c r="B1" s="45"/>
      <c r="C1" s="45"/>
      <c r="D1" s="45"/>
      <c r="E1" s="45"/>
      <c r="F1" s="45"/>
      <c r="G1" s="45"/>
      <c r="H1" s="45"/>
    </row>
    <row r="2" spans="1:8" ht="27" x14ac:dyDescent="0.6">
      <c r="A2" s="23" t="s">
        <v>1</v>
      </c>
      <c r="B2" s="22" t="s">
        <v>7</v>
      </c>
      <c r="C2" s="21" t="s">
        <v>24</v>
      </c>
      <c r="D2" s="17" t="s">
        <v>12</v>
      </c>
      <c r="E2" s="18" t="s">
        <v>8</v>
      </c>
      <c r="F2" s="19" t="s">
        <v>9</v>
      </c>
      <c r="G2" s="20" t="s">
        <v>10</v>
      </c>
      <c r="H2" s="16" t="s">
        <v>11</v>
      </c>
    </row>
    <row r="3" spans="1:8" ht="27" x14ac:dyDescent="0.6">
      <c r="A3" s="15" t="s">
        <v>2</v>
      </c>
      <c r="B3" s="22" t="s">
        <v>13</v>
      </c>
      <c r="C3" s="21" t="s">
        <v>13</v>
      </c>
      <c r="D3" s="17" t="s">
        <v>14</v>
      </c>
      <c r="E3" s="18" t="s">
        <v>15</v>
      </c>
      <c r="F3" s="19" t="s">
        <v>16</v>
      </c>
      <c r="G3" s="20" t="s">
        <v>29</v>
      </c>
      <c r="H3" s="16" t="s">
        <v>17</v>
      </c>
    </row>
    <row r="4" spans="1:8" ht="27" x14ac:dyDescent="0.6">
      <c r="A4" s="15" t="s">
        <v>3</v>
      </c>
      <c r="B4" s="22" t="s">
        <v>18</v>
      </c>
      <c r="C4" s="21" t="s">
        <v>19</v>
      </c>
      <c r="D4" s="17" t="s">
        <v>20</v>
      </c>
      <c r="E4" s="18" t="s">
        <v>15</v>
      </c>
      <c r="F4" s="19" t="s">
        <v>16</v>
      </c>
      <c r="G4" s="20" t="s">
        <v>21</v>
      </c>
      <c r="H4" s="16" t="s">
        <v>22</v>
      </c>
    </row>
    <row r="5" spans="1:8" ht="27" x14ac:dyDescent="0.6">
      <c r="A5" s="15" t="s">
        <v>4</v>
      </c>
      <c r="B5" s="22" t="s">
        <v>17</v>
      </c>
      <c r="C5" s="21" t="s">
        <v>23</v>
      </c>
      <c r="D5" s="17" t="s">
        <v>29</v>
      </c>
      <c r="E5" s="18" t="s">
        <v>15</v>
      </c>
      <c r="F5" s="19" t="s">
        <v>29</v>
      </c>
      <c r="G5" s="20" t="s">
        <v>32</v>
      </c>
      <c r="H5" s="16" t="s">
        <v>33</v>
      </c>
    </row>
    <row r="6" spans="1:8" ht="27" x14ac:dyDescent="0.6">
      <c r="A6" s="15" t="s">
        <v>5</v>
      </c>
      <c r="B6" s="22" t="s">
        <v>16</v>
      </c>
      <c r="C6" s="21" t="s">
        <v>28</v>
      </c>
      <c r="D6" s="17" t="s">
        <v>27</v>
      </c>
      <c r="E6" s="18" t="s">
        <v>15</v>
      </c>
      <c r="F6" s="19" t="s">
        <v>26</v>
      </c>
      <c r="G6" s="20" t="s">
        <v>30</v>
      </c>
      <c r="H6" s="16" t="s">
        <v>13</v>
      </c>
    </row>
    <row r="7" spans="1:8" ht="27" x14ac:dyDescent="0.6">
      <c r="A7" s="15" t="s">
        <v>6</v>
      </c>
      <c r="B7" s="22" t="s">
        <v>31</v>
      </c>
      <c r="C7" s="21" t="s">
        <v>17</v>
      </c>
      <c r="D7" s="17" t="s">
        <v>29</v>
      </c>
      <c r="E7" s="18" t="s">
        <v>15</v>
      </c>
      <c r="F7" s="19" t="s">
        <v>29</v>
      </c>
      <c r="G7" s="20" t="s">
        <v>34</v>
      </c>
      <c r="H7" s="16" t="s">
        <v>25</v>
      </c>
    </row>
    <row r="8" spans="1:8" ht="27.75" x14ac:dyDescent="0.65">
      <c r="A8" s="1"/>
      <c r="B8" s="1"/>
      <c r="C8" s="1"/>
      <c r="D8" s="1"/>
      <c r="E8" s="1"/>
      <c r="F8" s="1"/>
      <c r="G8" s="1"/>
      <c r="H8" s="1"/>
    </row>
    <row r="12" spans="1:8" ht="18.75" x14ac:dyDescent="0.45">
      <c r="D12" s="3"/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5168-837D-41E2-B77F-C655B0BAF8E4}">
  <sheetPr>
    <tabColor theme="8" tint="0.59999389629810485"/>
  </sheetPr>
  <dimension ref="A1:H198"/>
  <sheetViews>
    <sheetView zoomScale="160" zoomScaleNormal="160" workbookViewId="0">
      <selection activeCell="E43" sqref="E43"/>
    </sheetView>
  </sheetViews>
  <sheetFormatPr defaultRowHeight="19.5" x14ac:dyDescent="0.25"/>
  <cols>
    <col min="1" max="1" width="9" style="4"/>
    <col min="2" max="2" width="33" style="4" customWidth="1"/>
    <col min="3" max="5" width="14.25" style="4" customWidth="1"/>
    <col min="6" max="16384" width="9" style="4"/>
  </cols>
  <sheetData>
    <row r="1" spans="1:8" ht="24.75" x14ac:dyDescent="0.45">
      <c r="A1" s="47" t="s">
        <v>35</v>
      </c>
      <c r="B1" s="47"/>
      <c r="C1" s="47"/>
      <c r="D1" s="47"/>
      <c r="E1" s="47"/>
    </row>
    <row r="2" spans="1:8" ht="24.75" x14ac:dyDescent="0.45">
      <c r="A2" s="8" t="s">
        <v>36</v>
      </c>
      <c r="B2" s="8" t="s">
        <v>40</v>
      </c>
      <c r="C2" s="8" t="s">
        <v>38</v>
      </c>
      <c r="D2" s="8" t="s">
        <v>39</v>
      </c>
      <c r="E2" s="8" t="s">
        <v>37</v>
      </c>
      <c r="F2" s="5"/>
    </row>
    <row r="3" spans="1:8" ht="24.75" x14ac:dyDescent="0.45">
      <c r="A3" s="8">
        <v>1</v>
      </c>
      <c r="B3" s="12" t="s">
        <v>47</v>
      </c>
      <c r="C3" s="12"/>
      <c r="D3" s="13">
        <v>100</v>
      </c>
      <c r="E3" s="13"/>
    </row>
    <row r="4" spans="1:8" ht="24.75" x14ac:dyDescent="0.45">
      <c r="A4" s="10">
        <v>2</v>
      </c>
      <c r="B4" s="12" t="s">
        <v>48</v>
      </c>
      <c r="C4" s="12">
        <v>1</v>
      </c>
      <c r="D4" s="13"/>
      <c r="E4" s="13">
        <v>15</v>
      </c>
    </row>
    <row r="5" spans="1:8" ht="24.75" x14ac:dyDescent="0.45">
      <c r="A5" s="8">
        <v>3</v>
      </c>
      <c r="B5" s="12" t="s">
        <v>49</v>
      </c>
      <c r="C5" s="12">
        <v>1</v>
      </c>
      <c r="D5" s="13"/>
      <c r="E5" s="13">
        <v>5</v>
      </c>
      <c r="G5" s="7"/>
      <c r="H5" s="6"/>
    </row>
    <row r="6" spans="1:8" ht="24.75" x14ac:dyDescent="0.45">
      <c r="A6" s="10">
        <v>4</v>
      </c>
      <c r="B6" s="12" t="s">
        <v>50</v>
      </c>
      <c r="C6" s="12">
        <v>1</v>
      </c>
      <c r="D6" s="13"/>
      <c r="E6" s="13">
        <v>10</v>
      </c>
    </row>
    <row r="7" spans="1:8" ht="24.75" x14ac:dyDescent="0.45">
      <c r="A7" s="8">
        <v>5</v>
      </c>
      <c r="B7" s="12" t="s">
        <v>51</v>
      </c>
      <c r="C7" s="12">
        <v>1</v>
      </c>
      <c r="D7" s="13"/>
      <c r="E7" s="13">
        <v>5</v>
      </c>
    </row>
    <row r="8" spans="1:8" ht="24.75" x14ac:dyDescent="0.45">
      <c r="A8" s="10">
        <v>6</v>
      </c>
      <c r="B8" s="12" t="s">
        <v>52</v>
      </c>
      <c r="C8" s="12">
        <v>1</v>
      </c>
      <c r="D8" s="13"/>
      <c r="E8" s="13">
        <v>20</v>
      </c>
    </row>
    <row r="9" spans="1:8" ht="24.75" x14ac:dyDescent="0.45">
      <c r="A9" s="8">
        <v>7</v>
      </c>
      <c r="B9" s="12"/>
      <c r="C9" s="12"/>
      <c r="D9" s="13"/>
      <c r="E9" s="13"/>
    </row>
    <row r="10" spans="1:8" ht="24.75" x14ac:dyDescent="0.45">
      <c r="A10" s="10">
        <v>8</v>
      </c>
      <c r="B10" s="12"/>
      <c r="C10" s="12"/>
      <c r="D10" s="13"/>
      <c r="E10" s="13"/>
    </row>
    <row r="11" spans="1:8" ht="24.75" x14ac:dyDescent="0.45">
      <c r="A11" s="47" t="s">
        <v>41</v>
      </c>
      <c r="B11" s="47"/>
      <c r="C11" s="47"/>
      <c r="D11" s="13">
        <v>100</v>
      </c>
      <c r="E11" s="13">
        <f>E4+E5+E6+E7+E8</f>
        <v>55</v>
      </c>
    </row>
    <row r="12" spans="1:8" ht="24.75" x14ac:dyDescent="0.45">
      <c r="A12" s="46" t="s">
        <v>42</v>
      </c>
      <c r="B12" s="46"/>
      <c r="C12" s="46"/>
      <c r="D12" s="46"/>
      <c r="E12" s="13">
        <f>100-15-5-10-5-20</f>
        <v>45</v>
      </c>
    </row>
    <row r="32" spans="1:5" ht="24.75" x14ac:dyDescent="0.45">
      <c r="A32" s="47" t="s">
        <v>43</v>
      </c>
      <c r="B32" s="47"/>
      <c r="C32" s="47"/>
      <c r="D32" s="47"/>
      <c r="E32" s="47"/>
    </row>
    <row r="33" spans="1:5" ht="24.75" x14ac:dyDescent="0.45">
      <c r="A33" s="8" t="s">
        <v>36</v>
      </c>
      <c r="B33" s="8" t="s">
        <v>40</v>
      </c>
      <c r="C33" s="8" t="s">
        <v>38</v>
      </c>
      <c r="D33" s="8" t="s">
        <v>39</v>
      </c>
      <c r="E33" s="8" t="s">
        <v>37</v>
      </c>
    </row>
    <row r="34" spans="1:5" ht="24.75" x14ac:dyDescent="0.45">
      <c r="A34" s="8">
        <v>1</v>
      </c>
      <c r="B34" s="12" t="s">
        <v>53</v>
      </c>
      <c r="C34" s="12"/>
      <c r="D34" s="13">
        <v>300</v>
      </c>
      <c r="E34" s="13"/>
    </row>
    <row r="35" spans="1:5" ht="24.75" x14ac:dyDescent="0.45">
      <c r="A35" s="10">
        <v>2</v>
      </c>
      <c r="B35" s="12" t="s">
        <v>54</v>
      </c>
      <c r="C35" s="12"/>
      <c r="D35" s="13">
        <v>100</v>
      </c>
      <c r="E35" s="13"/>
    </row>
    <row r="36" spans="1:5" ht="24.75" x14ac:dyDescent="0.45">
      <c r="A36" s="8">
        <v>3</v>
      </c>
      <c r="B36" s="12" t="s">
        <v>55</v>
      </c>
      <c r="C36" s="12">
        <v>1</v>
      </c>
      <c r="D36" s="13"/>
      <c r="E36" s="13">
        <v>100</v>
      </c>
    </row>
    <row r="37" spans="1:5" ht="24.75" x14ac:dyDescent="0.45">
      <c r="A37" s="10">
        <v>4</v>
      </c>
      <c r="B37" s="12" t="s">
        <v>56</v>
      </c>
      <c r="C37" s="12">
        <v>1</v>
      </c>
      <c r="D37" s="13"/>
      <c r="E37" s="13">
        <v>145</v>
      </c>
    </row>
    <row r="38" spans="1:5" ht="24.75" x14ac:dyDescent="0.45">
      <c r="A38" s="8">
        <v>5</v>
      </c>
      <c r="B38" s="12" t="s">
        <v>57</v>
      </c>
      <c r="C38" s="12">
        <v>1</v>
      </c>
      <c r="D38" s="13"/>
      <c r="E38" s="13">
        <v>120</v>
      </c>
    </row>
    <row r="39" spans="1:5" ht="24.75" x14ac:dyDescent="0.45">
      <c r="A39" s="10">
        <v>6</v>
      </c>
      <c r="B39" s="12"/>
      <c r="C39" s="12"/>
      <c r="D39" s="13"/>
      <c r="E39" s="13"/>
    </row>
    <row r="40" spans="1:5" ht="24.75" x14ac:dyDescent="0.45">
      <c r="A40" s="8">
        <v>7</v>
      </c>
      <c r="B40" s="12"/>
      <c r="C40" s="12"/>
      <c r="D40" s="13"/>
      <c r="E40" s="13"/>
    </row>
    <row r="41" spans="1:5" ht="24.75" x14ac:dyDescent="0.45">
      <c r="A41" s="10">
        <v>8</v>
      </c>
      <c r="B41" s="12"/>
      <c r="C41" s="12"/>
      <c r="D41" s="13"/>
      <c r="E41" s="13"/>
    </row>
    <row r="42" spans="1:5" ht="24.75" x14ac:dyDescent="0.45">
      <c r="A42" s="47" t="s">
        <v>41</v>
      </c>
      <c r="B42" s="47"/>
      <c r="C42" s="47"/>
      <c r="D42" s="13">
        <v>400</v>
      </c>
      <c r="E42" s="13">
        <f>E35+E36+E37+E38+E39</f>
        <v>365</v>
      </c>
    </row>
    <row r="43" spans="1:5" ht="24.75" x14ac:dyDescent="0.45">
      <c r="A43" s="46" t="s">
        <v>42</v>
      </c>
      <c r="B43" s="46"/>
      <c r="C43" s="46"/>
      <c r="D43" s="46"/>
      <c r="E43" s="12">
        <f>400-100-145-120</f>
        <v>35</v>
      </c>
    </row>
    <row r="63" spans="1:5" ht="24.75" x14ac:dyDescent="0.45">
      <c r="A63" s="47" t="s">
        <v>44</v>
      </c>
      <c r="B63" s="47"/>
      <c r="C63" s="47"/>
      <c r="D63" s="47"/>
      <c r="E63" s="47"/>
    </row>
    <row r="64" spans="1:5" ht="24.75" x14ac:dyDescent="0.45">
      <c r="A64" s="8" t="s">
        <v>36</v>
      </c>
      <c r="B64" s="8" t="s">
        <v>40</v>
      </c>
      <c r="C64" s="8" t="s">
        <v>38</v>
      </c>
      <c r="D64" s="8" t="s">
        <v>39</v>
      </c>
      <c r="E64" s="8" t="s">
        <v>37</v>
      </c>
    </row>
    <row r="65" spans="1:5" ht="24.75" x14ac:dyDescent="0.45">
      <c r="A65" s="8">
        <v>1</v>
      </c>
      <c r="B65" s="12" t="s">
        <v>58</v>
      </c>
      <c r="C65" s="12"/>
      <c r="D65" s="13">
        <v>50</v>
      </c>
      <c r="E65" s="13"/>
    </row>
    <row r="66" spans="1:5" ht="24.75" x14ac:dyDescent="0.45">
      <c r="A66" s="10">
        <v>2</v>
      </c>
      <c r="B66" s="12" t="s">
        <v>59</v>
      </c>
      <c r="C66" s="12"/>
      <c r="D66" s="13">
        <v>50</v>
      </c>
      <c r="E66" s="13"/>
    </row>
    <row r="67" spans="1:5" ht="24.75" x14ac:dyDescent="0.45">
      <c r="A67" s="8">
        <v>3</v>
      </c>
      <c r="B67" s="12" t="s">
        <v>60</v>
      </c>
      <c r="C67" s="12">
        <v>1</v>
      </c>
      <c r="D67" s="13"/>
      <c r="E67" s="13">
        <v>25</v>
      </c>
    </row>
    <row r="68" spans="1:5" ht="24.75" x14ac:dyDescent="0.45">
      <c r="A68" s="10">
        <v>4</v>
      </c>
      <c r="B68" s="12" t="s">
        <v>49</v>
      </c>
      <c r="C68" s="12">
        <v>1</v>
      </c>
      <c r="D68" s="13"/>
      <c r="E68" s="13">
        <v>13</v>
      </c>
    </row>
    <row r="69" spans="1:5" ht="24.75" x14ac:dyDescent="0.45">
      <c r="A69" s="8">
        <v>5</v>
      </c>
      <c r="B69" s="12" t="s">
        <v>65</v>
      </c>
      <c r="C69" s="12">
        <v>1</v>
      </c>
      <c r="D69" s="13"/>
      <c r="E69" s="13">
        <v>20</v>
      </c>
    </row>
    <row r="70" spans="1:5" ht="24.75" x14ac:dyDescent="0.45">
      <c r="A70" s="10">
        <v>6</v>
      </c>
      <c r="B70" s="12"/>
      <c r="C70" s="12"/>
      <c r="D70" s="13"/>
      <c r="E70" s="13"/>
    </row>
    <row r="71" spans="1:5" ht="24.75" x14ac:dyDescent="0.45">
      <c r="A71" s="8">
        <v>7</v>
      </c>
      <c r="B71" s="12"/>
      <c r="C71" s="12"/>
      <c r="D71" s="13"/>
      <c r="E71" s="13"/>
    </row>
    <row r="72" spans="1:5" ht="24.75" x14ac:dyDescent="0.45">
      <c r="A72" s="10">
        <v>8</v>
      </c>
      <c r="B72" s="12"/>
      <c r="C72" s="12"/>
      <c r="D72" s="13"/>
      <c r="E72" s="13"/>
    </row>
    <row r="73" spans="1:5" ht="24.75" x14ac:dyDescent="0.45">
      <c r="A73" s="47" t="s">
        <v>41</v>
      </c>
      <c r="B73" s="47"/>
      <c r="C73" s="47"/>
      <c r="D73" s="13">
        <v>100</v>
      </c>
      <c r="E73" s="13">
        <f>E66+E67+E68+E69+E70</f>
        <v>58</v>
      </c>
    </row>
    <row r="74" spans="1:5" ht="24.75" x14ac:dyDescent="0.45">
      <c r="A74" s="46" t="s">
        <v>42</v>
      </c>
      <c r="B74" s="46"/>
      <c r="C74" s="46"/>
      <c r="D74" s="46"/>
      <c r="E74" s="12">
        <f>100-25-13-20</f>
        <v>42</v>
      </c>
    </row>
    <row r="94" spans="1:5" ht="24.75" x14ac:dyDescent="0.45">
      <c r="A94" s="47" t="s">
        <v>45</v>
      </c>
      <c r="B94" s="47"/>
      <c r="C94" s="47"/>
      <c r="D94" s="47"/>
      <c r="E94" s="47"/>
    </row>
    <row r="95" spans="1:5" ht="24.75" x14ac:dyDescent="0.45">
      <c r="A95" s="8" t="s">
        <v>36</v>
      </c>
      <c r="B95" s="8" t="s">
        <v>40</v>
      </c>
      <c r="C95" s="8" t="s">
        <v>38</v>
      </c>
      <c r="D95" s="8" t="s">
        <v>39</v>
      </c>
      <c r="E95" s="8" t="s">
        <v>37</v>
      </c>
    </row>
    <row r="96" spans="1:5" ht="24.75" x14ac:dyDescent="0.45">
      <c r="A96" s="8">
        <v>1</v>
      </c>
      <c r="B96" s="12" t="s">
        <v>61</v>
      </c>
      <c r="C96" s="12"/>
      <c r="D96" s="13">
        <v>100</v>
      </c>
      <c r="E96" s="13"/>
    </row>
    <row r="97" spans="1:5" ht="24.75" x14ac:dyDescent="0.45">
      <c r="A97" s="10">
        <v>2</v>
      </c>
      <c r="B97" s="12" t="s">
        <v>62</v>
      </c>
      <c r="C97" s="12"/>
      <c r="D97" s="13">
        <v>50</v>
      </c>
      <c r="E97" s="13"/>
    </row>
    <row r="98" spans="1:5" ht="24.75" x14ac:dyDescent="0.45">
      <c r="A98" s="8">
        <v>3</v>
      </c>
      <c r="B98" s="12" t="s">
        <v>63</v>
      </c>
      <c r="C98" s="12">
        <v>2</v>
      </c>
      <c r="D98" s="13"/>
      <c r="E98" s="13">
        <v>40</v>
      </c>
    </row>
    <row r="99" spans="1:5" ht="24.75" x14ac:dyDescent="0.45">
      <c r="A99" s="10">
        <v>4</v>
      </c>
      <c r="B99" s="12" t="s">
        <v>60</v>
      </c>
      <c r="C99" s="12">
        <v>1</v>
      </c>
      <c r="D99" s="13"/>
      <c r="E99" s="13">
        <v>50</v>
      </c>
    </row>
    <row r="100" spans="1:5" ht="24.75" x14ac:dyDescent="0.45">
      <c r="A100" s="8">
        <v>5</v>
      </c>
      <c r="B100" s="12" t="s">
        <v>49</v>
      </c>
      <c r="C100" s="12">
        <v>1</v>
      </c>
      <c r="D100" s="13"/>
      <c r="E100" s="13">
        <v>5</v>
      </c>
    </row>
    <row r="101" spans="1:5" ht="24.75" x14ac:dyDescent="0.45">
      <c r="A101" s="10">
        <v>6</v>
      </c>
      <c r="B101" s="12" t="s">
        <v>64</v>
      </c>
      <c r="C101" s="12">
        <v>1</v>
      </c>
      <c r="D101" s="13"/>
      <c r="E101" s="13">
        <v>20</v>
      </c>
    </row>
    <row r="102" spans="1:5" ht="24.75" x14ac:dyDescent="0.45">
      <c r="A102" s="8">
        <v>7</v>
      </c>
      <c r="B102" s="12"/>
      <c r="C102" s="12"/>
      <c r="D102" s="13"/>
      <c r="E102" s="13"/>
    </row>
    <row r="103" spans="1:5" ht="24.75" x14ac:dyDescent="0.45">
      <c r="A103" s="10">
        <v>8</v>
      </c>
      <c r="B103" s="12"/>
      <c r="C103" s="12"/>
      <c r="D103" s="13"/>
      <c r="E103" s="13"/>
    </row>
    <row r="104" spans="1:5" ht="24.75" x14ac:dyDescent="0.45">
      <c r="A104" s="47" t="s">
        <v>41</v>
      </c>
      <c r="B104" s="47"/>
      <c r="C104" s="47"/>
      <c r="D104" s="13">
        <v>150</v>
      </c>
      <c r="E104" s="13">
        <f>E97+E98+E99+E100+E101</f>
        <v>115</v>
      </c>
    </row>
    <row r="105" spans="1:5" ht="24.75" x14ac:dyDescent="0.45">
      <c r="A105" s="46" t="s">
        <v>42</v>
      </c>
      <c r="B105" s="46"/>
      <c r="C105" s="46"/>
      <c r="D105" s="46"/>
      <c r="E105" s="12">
        <f>150-40-50-5-20</f>
        <v>35</v>
      </c>
    </row>
    <row r="125" spans="1:5" ht="24.75" x14ac:dyDescent="0.45">
      <c r="A125" s="47" t="s">
        <v>46</v>
      </c>
      <c r="B125" s="47"/>
      <c r="C125" s="47"/>
      <c r="D125" s="47"/>
      <c r="E125" s="47"/>
    </row>
    <row r="126" spans="1:5" ht="24.75" x14ac:dyDescent="0.45">
      <c r="A126" s="8" t="s">
        <v>36</v>
      </c>
      <c r="B126" s="8" t="s">
        <v>40</v>
      </c>
      <c r="C126" s="8" t="s">
        <v>38</v>
      </c>
      <c r="D126" s="8" t="s">
        <v>39</v>
      </c>
      <c r="E126" s="8" t="s">
        <v>37</v>
      </c>
    </row>
    <row r="127" spans="1:5" ht="24.75" x14ac:dyDescent="0.45">
      <c r="A127" s="8">
        <v>1</v>
      </c>
      <c r="B127" s="12" t="s">
        <v>53</v>
      </c>
      <c r="C127" s="12"/>
      <c r="D127" s="13">
        <v>100</v>
      </c>
      <c r="E127" s="13"/>
    </row>
    <row r="128" spans="1:5" ht="24.75" x14ac:dyDescent="0.45">
      <c r="A128" s="10">
        <v>2</v>
      </c>
      <c r="B128" s="12" t="s">
        <v>66</v>
      </c>
      <c r="C128" s="12">
        <v>1</v>
      </c>
      <c r="D128" s="13"/>
      <c r="E128" s="13">
        <v>15</v>
      </c>
    </row>
    <row r="129" spans="1:5" ht="24.75" x14ac:dyDescent="0.45">
      <c r="A129" s="8">
        <v>3</v>
      </c>
      <c r="B129" s="12" t="s">
        <v>67</v>
      </c>
      <c r="C129" s="12">
        <v>1</v>
      </c>
      <c r="D129" s="13"/>
      <c r="E129" s="13">
        <v>10</v>
      </c>
    </row>
    <row r="130" spans="1:5" ht="24.75" x14ac:dyDescent="0.45">
      <c r="A130" s="10">
        <v>4</v>
      </c>
      <c r="B130" s="12" t="s">
        <v>60</v>
      </c>
      <c r="C130" s="12">
        <v>1</v>
      </c>
      <c r="D130" s="13"/>
      <c r="E130" s="13">
        <v>23</v>
      </c>
    </row>
    <row r="131" spans="1:5" ht="24.75" x14ac:dyDescent="0.45">
      <c r="A131" s="8">
        <v>5</v>
      </c>
      <c r="B131" s="12" t="s">
        <v>49</v>
      </c>
      <c r="C131" s="12">
        <v>1</v>
      </c>
      <c r="D131" s="13"/>
      <c r="E131" s="13">
        <v>5</v>
      </c>
    </row>
    <row r="132" spans="1:5" ht="24.75" x14ac:dyDescent="0.45">
      <c r="A132" s="10">
        <v>6</v>
      </c>
      <c r="B132" s="12"/>
      <c r="C132" s="12"/>
      <c r="D132" s="13"/>
      <c r="E132" s="13"/>
    </row>
    <row r="133" spans="1:5" ht="24.75" x14ac:dyDescent="0.45">
      <c r="A133" s="8">
        <v>7</v>
      </c>
      <c r="B133" s="12"/>
      <c r="C133" s="12"/>
      <c r="D133" s="13"/>
      <c r="E133" s="13"/>
    </row>
    <row r="134" spans="1:5" ht="24.75" x14ac:dyDescent="0.45">
      <c r="A134" s="10">
        <v>8</v>
      </c>
      <c r="B134" s="12"/>
      <c r="C134" s="12"/>
      <c r="D134" s="13"/>
      <c r="E134" s="13"/>
    </row>
    <row r="135" spans="1:5" ht="24.75" x14ac:dyDescent="0.45">
      <c r="A135" s="47" t="s">
        <v>41</v>
      </c>
      <c r="B135" s="47"/>
      <c r="C135" s="47"/>
      <c r="D135" s="13">
        <v>100</v>
      </c>
      <c r="E135" s="13">
        <f>E128+E129+E130+E131+E132</f>
        <v>53</v>
      </c>
    </row>
    <row r="136" spans="1:5" ht="24.75" x14ac:dyDescent="0.45">
      <c r="A136" s="46" t="s">
        <v>42</v>
      </c>
      <c r="B136" s="46"/>
      <c r="C136" s="46"/>
      <c r="D136" s="46"/>
      <c r="E136" s="12">
        <f>100-15-10-23-5</f>
        <v>47</v>
      </c>
    </row>
    <row r="156" spans="1:5" ht="24.75" x14ac:dyDescent="0.45">
      <c r="A156" s="47" t="s">
        <v>68</v>
      </c>
      <c r="B156" s="47"/>
      <c r="C156" s="47"/>
      <c r="D156" s="47"/>
      <c r="E156" s="47"/>
    </row>
    <row r="157" spans="1:5" ht="24.75" x14ac:dyDescent="0.45">
      <c r="A157" s="9" t="s">
        <v>36</v>
      </c>
      <c r="B157" s="9" t="s">
        <v>40</v>
      </c>
      <c r="C157" s="9" t="s">
        <v>38</v>
      </c>
      <c r="D157" s="9" t="s">
        <v>39</v>
      </c>
      <c r="E157" s="9" t="s">
        <v>37</v>
      </c>
    </row>
    <row r="158" spans="1:5" ht="24.75" x14ac:dyDescent="0.45">
      <c r="A158" s="9">
        <v>1</v>
      </c>
      <c r="B158" s="12" t="s">
        <v>70</v>
      </c>
      <c r="C158" s="12"/>
      <c r="D158" s="13">
        <v>250</v>
      </c>
      <c r="E158" s="13"/>
    </row>
    <row r="159" spans="1:5" ht="24.75" x14ac:dyDescent="0.45">
      <c r="A159" s="11">
        <v>2</v>
      </c>
      <c r="B159" s="12" t="s">
        <v>71</v>
      </c>
      <c r="C159" s="12">
        <v>1</v>
      </c>
      <c r="D159" s="13"/>
      <c r="E159" s="13">
        <v>50</v>
      </c>
    </row>
    <row r="160" spans="1:5" ht="24.75" x14ac:dyDescent="0.45">
      <c r="A160" s="9">
        <v>3</v>
      </c>
      <c r="B160" s="12" t="s">
        <v>72</v>
      </c>
      <c r="C160" s="12">
        <v>1</v>
      </c>
      <c r="D160" s="13"/>
      <c r="E160" s="13">
        <v>35</v>
      </c>
    </row>
    <row r="161" spans="1:5" ht="24.75" x14ac:dyDescent="0.45">
      <c r="A161" s="11">
        <v>4</v>
      </c>
      <c r="B161" s="12" t="s">
        <v>73</v>
      </c>
      <c r="C161" s="12">
        <v>1</v>
      </c>
      <c r="D161" s="13"/>
      <c r="E161" s="13">
        <v>100</v>
      </c>
    </row>
    <row r="162" spans="1:5" ht="24.75" x14ac:dyDescent="0.45">
      <c r="A162" s="9">
        <v>5</v>
      </c>
      <c r="B162" s="12"/>
      <c r="C162" s="12">
        <v>1</v>
      </c>
      <c r="D162" s="13"/>
      <c r="E162" s="13"/>
    </row>
    <row r="163" spans="1:5" ht="24.75" x14ac:dyDescent="0.45">
      <c r="A163" s="11">
        <v>6</v>
      </c>
      <c r="B163" s="12"/>
      <c r="C163" s="12">
        <v>1</v>
      </c>
      <c r="D163" s="13"/>
      <c r="E163" s="13"/>
    </row>
    <row r="164" spans="1:5" ht="24.75" x14ac:dyDescent="0.45">
      <c r="A164" s="9">
        <v>7</v>
      </c>
      <c r="B164" s="12"/>
      <c r="C164" s="12"/>
      <c r="D164" s="13"/>
      <c r="E164" s="13"/>
    </row>
    <row r="165" spans="1:5" ht="24.75" x14ac:dyDescent="0.45">
      <c r="A165" s="11">
        <v>8</v>
      </c>
      <c r="B165" s="12"/>
      <c r="C165" s="12"/>
      <c r="D165" s="13"/>
      <c r="E165" s="13"/>
    </row>
    <row r="166" spans="1:5" ht="24.75" x14ac:dyDescent="0.45">
      <c r="A166" s="47" t="s">
        <v>41</v>
      </c>
      <c r="B166" s="47"/>
      <c r="C166" s="47"/>
      <c r="D166" s="13">
        <v>250</v>
      </c>
      <c r="E166" s="14"/>
    </row>
    <row r="167" spans="1:5" ht="24.75" x14ac:dyDescent="0.45">
      <c r="A167" s="46" t="s">
        <v>42</v>
      </c>
      <c r="B167" s="46"/>
      <c r="C167" s="46"/>
      <c r="D167" s="46"/>
      <c r="E167" s="13">
        <f>250-50-35-100</f>
        <v>65</v>
      </c>
    </row>
    <row r="187" spans="1:5" ht="24.75" x14ac:dyDescent="0.45">
      <c r="A187" s="47" t="s">
        <v>69</v>
      </c>
      <c r="B187" s="47"/>
      <c r="C187" s="47"/>
      <c r="D187" s="47"/>
      <c r="E187" s="47"/>
    </row>
    <row r="188" spans="1:5" ht="24.75" x14ac:dyDescent="0.45">
      <c r="A188" s="9" t="s">
        <v>36</v>
      </c>
      <c r="B188" s="9" t="s">
        <v>40</v>
      </c>
      <c r="C188" s="9" t="s">
        <v>38</v>
      </c>
      <c r="D188" s="9" t="s">
        <v>39</v>
      </c>
      <c r="E188" s="9" t="s">
        <v>37</v>
      </c>
    </row>
    <row r="189" spans="1:5" ht="24.75" x14ac:dyDescent="0.45">
      <c r="A189" s="9">
        <v>1</v>
      </c>
      <c r="B189" s="12" t="s">
        <v>47</v>
      </c>
      <c r="C189" s="12"/>
      <c r="D189" s="13">
        <v>250</v>
      </c>
      <c r="E189" s="13"/>
    </row>
    <row r="190" spans="1:5" ht="24.75" x14ac:dyDescent="0.45">
      <c r="A190" s="11">
        <v>2</v>
      </c>
      <c r="B190" s="12" t="s">
        <v>74</v>
      </c>
      <c r="C190" s="12">
        <v>1</v>
      </c>
      <c r="D190" s="13"/>
      <c r="E190" s="13">
        <v>75</v>
      </c>
    </row>
    <row r="191" spans="1:5" ht="24.75" x14ac:dyDescent="0.45">
      <c r="A191" s="9">
        <v>3</v>
      </c>
      <c r="B191" s="12" t="s">
        <v>75</v>
      </c>
      <c r="C191" s="12">
        <v>1</v>
      </c>
      <c r="D191" s="13"/>
      <c r="E191" s="13">
        <v>25</v>
      </c>
    </row>
    <row r="192" spans="1:5" ht="24.75" x14ac:dyDescent="0.45">
      <c r="A192" s="11">
        <v>4</v>
      </c>
      <c r="B192" s="12" t="s">
        <v>76</v>
      </c>
      <c r="C192" s="12">
        <v>1</v>
      </c>
      <c r="D192" s="13"/>
      <c r="E192" s="13">
        <v>15</v>
      </c>
    </row>
    <row r="193" spans="1:5" ht="24.75" x14ac:dyDescent="0.45">
      <c r="A193" s="9">
        <v>5</v>
      </c>
      <c r="B193" s="12"/>
      <c r="C193" s="12">
        <v>1</v>
      </c>
      <c r="D193" s="13"/>
      <c r="E193" s="13"/>
    </row>
    <row r="194" spans="1:5" ht="24.75" x14ac:dyDescent="0.45">
      <c r="A194" s="11">
        <v>6</v>
      </c>
      <c r="B194" s="12"/>
      <c r="C194" s="12">
        <v>1</v>
      </c>
      <c r="D194" s="13"/>
      <c r="E194" s="13"/>
    </row>
    <row r="195" spans="1:5" ht="24.75" x14ac:dyDescent="0.45">
      <c r="A195" s="9">
        <v>7</v>
      </c>
      <c r="B195" s="12"/>
      <c r="C195" s="12"/>
      <c r="D195" s="13"/>
      <c r="E195" s="13"/>
    </row>
    <row r="196" spans="1:5" ht="24.75" x14ac:dyDescent="0.45">
      <c r="A196" s="11">
        <v>8</v>
      </c>
      <c r="B196" s="12"/>
      <c r="C196" s="12"/>
      <c r="D196" s="13"/>
      <c r="E196" s="13"/>
    </row>
    <row r="197" spans="1:5" ht="24.75" x14ac:dyDescent="0.45">
      <c r="A197" s="47" t="s">
        <v>41</v>
      </c>
      <c r="B197" s="47"/>
      <c r="C197" s="47"/>
      <c r="D197" s="13">
        <v>250</v>
      </c>
      <c r="E197" s="14"/>
    </row>
    <row r="198" spans="1:5" ht="24.75" x14ac:dyDescent="0.45">
      <c r="A198" s="46" t="s">
        <v>42</v>
      </c>
      <c r="B198" s="46"/>
      <c r="C198" s="46"/>
      <c r="D198" s="46"/>
      <c r="E198" s="13"/>
    </row>
  </sheetData>
  <mergeCells count="21">
    <mergeCell ref="A136:D136"/>
    <mergeCell ref="A94:E94"/>
    <mergeCell ref="A104:C104"/>
    <mergeCell ref="A105:D105"/>
    <mergeCell ref="A125:E125"/>
    <mergeCell ref="A135:C135"/>
    <mergeCell ref="A43:D43"/>
    <mergeCell ref="A63:E63"/>
    <mergeCell ref="A73:C73"/>
    <mergeCell ref="A74:D74"/>
    <mergeCell ref="A1:E1"/>
    <mergeCell ref="A11:C11"/>
    <mergeCell ref="A12:D12"/>
    <mergeCell ref="A32:E32"/>
    <mergeCell ref="A42:C42"/>
    <mergeCell ref="A198:D198"/>
    <mergeCell ref="A156:E156"/>
    <mergeCell ref="A166:C166"/>
    <mergeCell ref="A167:D167"/>
    <mergeCell ref="A187:E187"/>
    <mergeCell ref="A197:C19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F5FB-CA1E-4549-ADD4-3D61B6272D9F}">
  <sheetPr>
    <tabColor theme="3" tint="0.39997558519241921"/>
  </sheetPr>
  <dimension ref="A1:G19"/>
  <sheetViews>
    <sheetView zoomScale="120" zoomScaleNormal="120" workbookViewId="0">
      <selection activeCell="E18" sqref="E18"/>
    </sheetView>
  </sheetViews>
  <sheetFormatPr defaultRowHeight="14.25" x14ac:dyDescent="0.2"/>
  <cols>
    <col min="1" max="1" width="10.125" customWidth="1"/>
    <col min="2" max="2" width="30.25" customWidth="1"/>
    <col min="3" max="5" width="13.5" customWidth="1"/>
  </cols>
  <sheetData>
    <row r="1" spans="1:7" ht="24.75" x14ac:dyDescent="0.45">
      <c r="A1" s="48" t="s">
        <v>77</v>
      </c>
      <c r="B1" s="48"/>
      <c r="C1" s="48"/>
      <c r="D1" s="48"/>
      <c r="E1" s="48"/>
    </row>
    <row r="2" spans="1:7" ht="24.75" x14ac:dyDescent="0.45">
      <c r="A2" s="28" t="s">
        <v>78</v>
      </c>
      <c r="B2" s="28" t="s">
        <v>40</v>
      </c>
      <c r="C2" s="28" t="s">
        <v>38</v>
      </c>
      <c r="D2" s="28" t="s">
        <v>79</v>
      </c>
      <c r="E2" s="28" t="s">
        <v>41</v>
      </c>
    </row>
    <row r="3" spans="1:7" ht="24.75" x14ac:dyDescent="0.45">
      <c r="A3" s="27">
        <v>1</v>
      </c>
      <c r="B3" s="26" t="s">
        <v>80</v>
      </c>
      <c r="C3" s="26">
        <v>3</v>
      </c>
      <c r="D3" s="26">
        <v>30</v>
      </c>
      <c r="E3" s="26">
        <f>D3*C3</f>
        <v>90</v>
      </c>
    </row>
    <row r="4" spans="1:7" ht="24.75" x14ac:dyDescent="0.45">
      <c r="A4" s="27">
        <v>2</v>
      </c>
      <c r="B4" s="26" t="s">
        <v>81</v>
      </c>
      <c r="C4" s="26">
        <v>2</v>
      </c>
      <c r="D4" s="26">
        <v>150</v>
      </c>
      <c r="E4" s="26">
        <f t="shared" ref="E4:E17" si="0">D4*C4</f>
        <v>300</v>
      </c>
    </row>
    <row r="5" spans="1:7" ht="24.75" x14ac:dyDescent="0.45">
      <c r="A5" s="27">
        <v>3</v>
      </c>
      <c r="B5" s="26" t="s">
        <v>82</v>
      </c>
      <c r="C5" s="26">
        <v>2</v>
      </c>
      <c r="D5" s="26">
        <v>150</v>
      </c>
      <c r="E5" s="26">
        <f t="shared" si="0"/>
        <v>300</v>
      </c>
    </row>
    <row r="6" spans="1:7" ht="24.75" x14ac:dyDescent="0.45">
      <c r="A6" s="27">
        <v>4</v>
      </c>
      <c r="B6" s="26" t="s">
        <v>83</v>
      </c>
      <c r="C6" s="26">
        <v>11</v>
      </c>
      <c r="D6" s="26">
        <v>50</v>
      </c>
      <c r="E6" s="26">
        <f t="shared" si="0"/>
        <v>550</v>
      </c>
    </row>
    <row r="7" spans="1:7" ht="24.75" x14ac:dyDescent="0.45">
      <c r="A7" s="27">
        <v>5</v>
      </c>
      <c r="B7" s="26" t="s">
        <v>84</v>
      </c>
      <c r="C7" s="26">
        <v>3</v>
      </c>
      <c r="D7" s="26">
        <v>299</v>
      </c>
      <c r="E7" s="26">
        <f t="shared" si="0"/>
        <v>897</v>
      </c>
    </row>
    <row r="8" spans="1:7" ht="24.75" x14ac:dyDescent="0.45">
      <c r="A8" s="27">
        <v>6</v>
      </c>
      <c r="B8" s="26" t="s">
        <v>85</v>
      </c>
      <c r="C8" s="26">
        <v>2</v>
      </c>
      <c r="D8" s="26">
        <v>10</v>
      </c>
      <c r="E8" s="26">
        <f t="shared" si="0"/>
        <v>20</v>
      </c>
    </row>
    <row r="9" spans="1:7" ht="24.75" x14ac:dyDescent="0.45">
      <c r="A9" s="27">
        <v>7</v>
      </c>
      <c r="B9" s="26" t="s">
        <v>86</v>
      </c>
      <c r="C9" s="26">
        <v>5</v>
      </c>
      <c r="D9" s="26">
        <v>30</v>
      </c>
      <c r="E9" s="26">
        <f t="shared" si="0"/>
        <v>150</v>
      </c>
    </row>
    <row r="10" spans="1:7" ht="24.75" x14ac:dyDescent="0.45">
      <c r="A10" s="27">
        <v>8</v>
      </c>
      <c r="B10" s="26" t="s">
        <v>87</v>
      </c>
      <c r="C10" s="26">
        <v>1</v>
      </c>
      <c r="D10" s="26">
        <v>20</v>
      </c>
      <c r="E10" s="26">
        <f t="shared" si="0"/>
        <v>20</v>
      </c>
    </row>
    <row r="11" spans="1:7" ht="24.75" x14ac:dyDescent="0.45">
      <c r="A11" s="27">
        <v>9</v>
      </c>
      <c r="B11" s="26" t="s">
        <v>88</v>
      </c>
      <c r="C11" s="26">
        <v>1</v>
      </c>
      <c r="D11" s="26">
        <v>500</v>
      </c>
      <c r="E11" s="26">
        <f t="shared" si="0"/>
        <v>500</v>
      </c>
      <c r="G11" s="24"/>
    </row>
    <row r="12" spans="1:7" ht="24.75" x14ac:dyDescent="0.45">
      <c r="A12" s="27">
        <v>10</v>
      </c>
      <c r="B12" s="26" t="s">
        <v>89</v>
      </c>
      <c r="C12" s="26">
        <v>1</v>
      </c>
      <c r="D12" s="26">
        <v>399</v>
      </c>
      <c r="E12" s="26">
        <f t="shared" si="0"/>
        <v>399</v>
      </c>
    </row>
    <row r="13" spans="1:7" ht="24.75" x14ac:dyDescent="0.45">
      <c r="A13" s="27">
        <v>11</v>
      </c>
      <c r="B13" s="26" t="s">
        <v>90</v>
      </c>
      <c r="C13" s="26">
        <v>5</v>
      </c>
      <c r="D13" s="26">
        <v>35</v>
      </c>
      <c r="E13" s="26">
        <f t="shared" si="0"/>
        <v>175</v>
      </c>
    </row>
    <row r="14" spans="1:7" ht="24.75" x14ac:dyDescent="0.45">
      <c r="A14" s="27">
        <v>12</v>
      </c>
      <c r="B14" s="26" t="s">
        <v>91</v>
      </c>
      <c r="C14" s="26">
        <v>5</v>
      </c>
      <c r="D14" s="26">
        <v>100</v>
      </c>
      <c r="E14" s="26">
        <f t="shared" si="0"/>
        <v>500</v>
      </c>
    </row>
    <row r="15" spans="1:7" ht="24.75" x14ac:dyDescent="0.45">
      <c r="A15" s="27">
        <v>13</v>
      </c>
      <c r="B15" s="26" t="s">
        <v>92</v>
      </c>
      <c r="C15" s="26">
        <v>5</v>
      </c>
      <c r="D15" s="26">
        <v>60</v>
      </c>
      <c r="E15" s="26">
        <f t="shared" si="0"/>
        <v>300</v>
      </c>
    </row>
    <row r="16" spans="1:7" ht="24.75" x14ac:dyDescent="0.45">
      <c r="A16" s="27">
        <v>14</v>
      </c>
      <c r="B16" s="26" t="s">
        <v>93</v>
      </c>
      <c r="C16" s="26">
        <v>5</v>
      </c>
      <c r="D16" s="26">
        <v>100</v>
      </c>
      <c r="E16" s="26">
        <f t="shared" si="0"/>
        <v>500</v>
      </c>
    </row>
    <row r="17" spans="1:5" ht="24.75" x14ac:dyDescent="0.45">
      <c r="A17" s="27">
        <v>15</v>
      </c>
      <c r="B17" s="26" t="s">
        <v>94</v>
      </c>
      <c r="C17" s="26">
        <v>5</v>
      </c>
      <c r="D17" s="26">
        <v>35</v>
      </c>
      <c r="E17" s="26">
        <f t="shared" si="0"/>
        <v>175</v>
      </c>
    </row>
    <row r="18" spans="1:5" ht="24.75" x14ac:dyDescent="0.45">
      <c r="A18" s="49" t="s">
        <v>41</v>
      </c>
      <c r="B18" s="49"/>
      <c r="C18" s="49"/>
      <c r="D18" s="49"/>
      <c r="E18" s="26">
        <f>SUM(E3:E17)</f>
        <v>4876</v>
      </c>
    </row>
    <row r="19" spans="1:5" ht="15.75" x14ac:dyDescent="0.3">
      <c r="A19" s="25"/>
      <c r="B19" s="25"/>
      <c r="C19" s="25"/>
      <c r="D19" s="25"/>
      <c r="E19" s="25"/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1761-63BB-427B-9606-67A44AE9F4BA}">
  <sheetPr>
    <tabColor theme="4" tint="-0.499984740745262"/>
  </sheetPr>
  <dimension ref="A1:I8"/>
  <sheetViews>
    <sheetView zoomScale="150" zoomScaleNormal="150" workbookViewId="0">
      <selection activeCell="H7" sqref="H7"/>
    </sheetView>
  </sheetViews>
  <sheetFormatPr defaultRowHeight="14.25" x14ac:dyDescent="0.2"/>
  <cols>
    <col min="2" max="2" width="16.125" customWidth="1"/>
    <col min="3" max="3" width="14.125" customWidth="1"/>
    <col min="4" max="8" width="7.75" customWidth="1"/>
  </cols>
  <sheetData>
    <row r="1" spans="1:9" ht="27" x14ac:dyDescent="0.6">
      <c r="A1" s="50" t="s">
        <v>95</v>
      </c>
      <c r="B1" s="50"/>
      <c r="C1" s="50"/>
      <c r="D1" s="50"/>
      <c r="E1" s="50"/>
      <c r="F1" s="50"/>
      <c r="G1" s="50"/>
      <c r="H1" s="50"/>
    </row>
    <row r="2" spans="1:9" ht="158.25" x14ac:dyDescent="0.2">
      <c r="A2" s="51" t="s">
        <v>96</v>
      </c>
      <c r="B2" s="53" t="s">
        <v>97</v>
      </c>
      <c r="C2" s="54"/>
      <c r="D2" s="31" t="s">
        <v>98</v>
      </c>
      <c r="E2" s="32" t="s">
        <v>99</v>
      </c>
      <c r="F2" s="33" t="s">
        <v>100</v>
      </c>
      <c r="G2" s="34" t="s">
        <v>101</v>
      </c>
      <c r="H2" s="35" t="s">
        <v>41</v>
      </c>
    </row>
    <row r="3" spans="1:9" ht="27" x14ac:dyDescent="0.6">
      <c r="A3" s="52"/>
      <c r="B3" s="55"/>
      <c r="C3" s="56"/>
      <c r="D3" s="36">
        <v>10</v>
      </c>
      <c r="E3" s="37">
        <v>10</v>
      </c>
      <c r="F3" s="38">
        <v>10</v>
      </c>
      <c r="G3" s="39">
        <v>10</v>
      </c>
      <c r="H3" s="40">
        <v>40</v>
      </c>
    </row>
    <row r="4" spans="1:9" ht="27" x14ac:dyDescent="0.6">
      <c r="A4" s="41">
        <v>1</v>
      </c>
      <c r="B4" s="42" t="s">
        <v>102</v>
      </c>
      <c r="C4" s="42" t="s">
        <v>103</v>
      </c>
      <c r="D4" s="36">
        <v>10</v>
      </c>
      <c r="E4" s="37">
        <v>9</v>
      </c>
      <c r="F4" s="38">
        <v>10</v>
      </c>
      <c r="G4" s="39">
        <v>9</v>
      </c>
      <c r="H4" s="44">
        <f>SUM(D4:G4)</f>
        <v>38</v>
      </c>
    </row>
    <row r="5" spans="1:9" ht="27" x14ac:dyDescent="0.6">
      <c r="A5" s="41">
        <v>2</v>
      </c>
      <c r="B5" s="42" t="s">
        <v>104</v>
      </c>
      <c r="C5" s="42" t="s">
        <v>105</v>
      </c>
      <c r="D5" s="36">
        <v>9</v>
      </c>
      <c r="E5" s="37">
        <v>10</v>
      </c>
      <c r="F5" s="38">
        <v>9</v>
      </c>
      <c r="G5" s="39">
        <v>9</v>
      </c>
      <c r="H5" s="44">
        <f t="shared" ref="H5:H8" si="0">SUM(D5:G5)</f>
        <v>37</v>
      </c>
      <c r="I5" s="43"/>
    </row>
    <row r="6" spans="1:9" ht="27" x14ac:dyDescent="0.6">
      <c r="A6" s="41">
        <v>3</v>
      </c>
      <c r="B6" s="42" t="s">
        <v>106</v>
      </c>
      <c r="C6" s="42" t="s">
        <v>107</v>
      </c>
      <c r="D6" s="36">
        <v>10</v>
      </c>
      <c r="E6" s="37">
        <v>8</v>
      </c>
      <c r="F6" s="38">
        <v>9</v>
      </c>
      <c r="G6" s="39">
        <v>9</v>
      </c>
      <c r="H6" s="44">
        <f t="shared" si="0"/>
        <v>36</v>
      </c>
    </row>
    <row r="7" spans="1:9" ht="27" x14ac:dyDescent="0.6">
      <c r="A7" s="41">
        <v>4</v>
      </c>
      <c r="B7" s="42" t="s">
        <v>108</v>
      </c>
      <c r="C7" s="42" t="s">
        <v>109</v>
      </c>
      <c r="D7" s="36">
        <v>9</v>
      </c>
      <c r="E7" s="37">
        <v>8</v>
      </c>
      <c r="F7" s="38">
        <v>8</v>
      </c>
      <c r="G7" s="39">
        <v>10</v>
      </c>
      <c r="H7" s="44">
        <f t="shared" si="0"/>
        <v>35</v>
      </c>
    </row>
    <row r="8" spans="1:9" ht="27" x14ac:dyDescent="0.6">
      <c r="A8" s="41">
        <v>5</v>
      </c>
      <c r="B8" s="42" t="s">
        <v>110</v>
      </c>
      <c r="C8" s="42" t="s">
        <v>111</v>
      </c>
      <c r="D8" s="36">
        <v>10</v>
      </c>
      <c r="E8" s="37">
        <v>9</v>
      </c>
      <c r="F8" s="38">
        <v>10</v>
      </c>
      <c r="G8" s="39">
        <v>10</v>
      </c>
      <c r="H8" s="44">
        <f t="shared" si="0"/>
        <v>39</v>
      </c>
    </row>
  </sheetData>
  <mergeCells count="3">
    <mergeCell ref="A1:H1"/>
    <mergeCell ref="A2:A3"/>
    <mergeCell ref="B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99E7-CE96-4580-83DA-E55202BFB28F}">
  <sheetPr>
    <tabColor theme="4" tint="-0.249977111117893"/>
  </sheetPr>
  <dimension ref="A1:I23"/>
  <sheetViews>
    <sheetView topLeftCell="A7" zoomScale="180" zoomScaleNormal="180" workbookViewId="0">
      <selection activeCell="H14" sqref="H14"/>
    </sheetView>
  </sheetViews>
  <sheetFormatPr defaultRowHeight="14.25" x14ac:dyDescent="0.2"/>
  <sheetData>
    <row r="1" spans="1:4" ht="21.75" x14ac:dyDescent="0.5">
      <c r="A1" s="57" t="s">
        <v>112</v>
      </c>
      <c r="B1" s="57"/>
      <c r="C1" s="57"/>
      <c r="D1" s="57"/>
    </row>
    <row r="2" spans="1:4" ht="21.75" x14ac:dyDescent="0.5">
      <c r="A2" s="29" t="s">
        <v>113</v>
      </c>
      <c r="B2" s="29" t="s">
        <v>39</v>
      </c>
      <c r="C2" s="29" t="s">
        <v>37</v>
      </c>
      <c r="D2" s="29" t="s">
        <v>42</v>
      </c>
    </row>
    <row r="3" spans="1:4" ht="21.75" x14ac:dyDescent="0.5">
      <c r="A3" s="29" t="s">
        <v>2</v>
      </c>
      <c r="B3" s="29">
        <v>120</v>
      </c>
      <c r="C3" s="29">
        <v>40</v>
      </c>
      <c r="D3" s="29">
        <f>B3-C3</f>
        <v>80</v>
      </c>
    </row>
    <row r="4" spans="1:4" ht="21.75" x14ac:dyDescent="0.5">
      <c r="A4" s="29" t="s">
        <v>3</v>
      </c>
      <c r="B4" s="29">
        <v>50</v>
      </c>
      <c r="C4" s="29">
        <v>20</v>
      </c>
      <c r="D4" s="29">
        <f t="shared" ref="D4:D7" si="0">B4-C4</f>
        <v>30</v>
      </c>
    </row>
    <row r="5" spans="1:4" ht="21.75" x14ac:dyDescent="0.5">
      <c r="A5" s="29" t="s">
        <v>4</v>
      </c>
      <c r="B5" s="29">
        <v>40</v>
      </c>
      <c r="C5" s="29">
        <v>20</v>
      </c>
      <c r="D5" s="29">
        <f t="shared" si="0"/>
        <v>20</v>
      </c>
    </row>
    <row r="6" spans="1:4" ht="21.75" x14ac:dyDescent="0.5">
      <c r="A6" s="29" t="s">
        <v>5</v>
      </c>
      <c r="B6" s="29">
        <v>30</v>
      </c>
      <c r="C6" s="29">
        <v>20</v>
      </c>
      <c r="D6" s="29">
        <f t="shared" si="0"/>
        <v>10</v>
      </c>
    </row>
    <row r="7" spans="1:4" ht="21.75" x14ac:dyDescent="0.5">
      <c r="A7" s="29" t="s">
        <v>6</v>
      </c>
      <c r="B7" s="29">
        <v>60</v>
      </c>
      <c r="C7" s="29">
        <v>55</v>
      </c>
      <c r="D7" s="29">
        <f t="shared" si="0"/>
        <v>5</v>
      </c>
    </row>
    <row r="23" spans="9:9" ht="15" x14ac:dyDescent="0.2">
      <c r="I23" s="30"/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ตารางเรียน</vt:lpstr>
      <vt:lpstr>รายรับ-จ่าย</vt:lpstr>
      <vt:lpstr>วันเกิด</vt:lpstr>
      <vt:lpstr>แบบประเมิน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ROOM_A12</dc:creator>
  <cp:lastModifiedBy>songkran kanupat</cp:lastModifiedBy>
  <cp:lastPrinted>2025-10-08T22:21:04Z</cp:lastPrinted>
  <dcterms:created xsi:type="dcterms:W3CDTF">2025-06-09T03:55:25Z</dcterms:created>
  <dcterms:modified xsi:type="dcterms:W3CDTF">2025-10-08T22:21:14Z</dcterms:modified>
</cp:coreProperties>
</file>